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KOMPUTER DALAM PENDIDIKAN\TUGASAN\"/>
    </mc:Choice>
  </mc:AlternateContent>
  <bookViews>
    <workbookView xWindow="0" yWindow="0" windowWidth="21570" windowHeight="8145"/>
  </bookViews>
  <sheets>
    <sheet name="Sheet1" sheetId="1" r:id="rId1"/>
    <sheet name="Chart1" sheetId="2" r:id="rId2"/>
  </sheets>
  <definedNames>
    <definedName name="MARKAH">Sheet1!$O$6:$P$11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30" i="1"/>
  <c r="I30" i="1"/>
  <c r="K30" i="1"/>
  <c r="M30" i="1"/>
  <c r="C30" i="1"/>
  <c r="G43" i="1" l="1"/>
  <c r="G40" i="1"/>
  <c r="G41" i="1"/>
  <c r="G44" i="1" s="1"/>
  <c r="G42" i="1"/>
  <c r="G39" i="1"/>
  <c r="F40" i="1"/>
  <c r="F41" i="1"/>
  <c r="F42" i="1"/>
  <c r="F43" i="1"/>
  <c r="F39" i="1"/>
  <c r="E40" i="1"/>
  <c r="E41" i="1"/>
  <c r="E42" i="1"/>
  <c r="E43" i="1"/>
  <c r="E39" i="1"/>
  <c r="D40" i="1"/>
  <c r="D41" i="1"/>
  <c r="D42" i="1"/>
  <c r="D43" i="1"/>
  <c r="D39" i="1"/>
  <c r="C40" i="1"/>
  <c r="C41" i="1"/>
  <c r="C42" i="1"/>
  <c r="C44" i="1" s="1"/>
  <c r="C43" i="1"/>
  <c r="C39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6" i="1"/>
  <c r="E44" i="1" l="1"/>
  <c r="D44" i="1"/>
  <c r="F44" i="1"/>
  <c r="E35" i="1"/>
  <c r="G35" i="1"/>
  <c r="I35" i="1"/>
  <c r="K35" i="1"/>
  <c r="C35" i="1"/>
  <c r="E34" i="1"/>
  <c r="G34" i="1"/>
  <c r="I34" i="1"/>
  <c r="K34" i="1"/>
  <c r="C34" i="1"/>
  <c r="E33" i="1"/>
  <c r="G33" i="1"/>
  <c r="I33" i="1"/>
  <c r="K33" i="1"/>
  <c r="C33" i="1"/>
  <c r="E32" i="1"/>
  <c r="G32" i="1"/>
  <c r="I32" i="1"/>
  <c r="K32" i="1"/>
  <c r="C32" i="1"/>
  <c r="E31" i="1"/>
  <c r="G31" i="1"/>
  <c r="I31" i="1"/>
  <c r="K31" i="1"/>
  <c r="C31" i="1"/>
  <c r="M19" i="1"/>
  <c r="M13" i="1"/>
  <c r="M18" i="1"/>
  <c r="M9" i="1"/>
  <c r="M12" i="1"/>
  <c r="M10" i="1"/>
  <c r="M21" i="1"/>
  <c r="M27" i="1"/>
  <c r="M6" i="1"/>
  <c r="M15" i="1"/>
  <c r="M22" i="1"/>
  <c r="M16" i="1"/>
  <c r="M20" i="1"/>
  <c r="M26" i="1"/>
  <c r="M28" i="1"/>
  <c r="M14" i="1"/>
  <c r="M11" i="1"/>
  <c r="M24" i="1"/>
  <c r="M17" i="1"/>
  <c r="M23" i="1"/>
  <c r="M25" i="1"/>
  <c r="M8" i="1"/>
  <c r="M7" i="1"/>
  <c r="M34" i="1" l="1"/>
  <c r="M33" i="1"/>
  <c r="M32" i="1"/>
  <c r="M35" i="1"/>
  <c r="M31" i="1"/>
</calcChain>
</file>

<file path=xl/sharedStrings.xml><?xml version="1.0" encoding="utf-8"?>
<sst xmlns="http://schemas.openxmlformats.org/spreadsheetml/2006/main" count="64" uniqueCount="53">
  <si>
    <t>NAMA</t>
  </si>
  <si>
    <t>BM</t>
  </si>
  <si>
    <t>BI</t>
  </si>
  <si>
    <t xml:space="preserve">SN </t>
  </si>
  <si>
    <t>PI</t>
  </si>
  <si>
    <t>NURDIHA IZANY</t>
  </si>
  <si>
    <t>NOOR SYAZANA</t>
  </si>
  <si>
    <t>AINA QHALIESYA</t>
  </si>
  <si>
    <t>MOHAMAD FARIZI MAT</t>
  </si>
  <si>
    <t>MOHAMAD</t>
  </si>
  <si>
    <t>AZIMAH</t>
  </si>
  <si>
    <t>SYARINA</t>
  </si>
  <si>
    <t>NIZAR IMAN</t>
  </si>
  <si>
    <t>SITI NORZILA</t>
  </si>
  <si>
    <t>MUHAMAD AIMAN</t>
  </si>
  <si>
    <t>FARAH ADILA</t>
  </si>
  <si>
    <t>LEE KWANG SOO</t>
  </si>
  <si>
    <t>FARIS FARHAN</t>
  </si>
  <si>
    <t>KANG GARY</t>
  </si>
  <si>
    <t>MOHAMAD RAZIS RADZMAN</t>
  </si>
  <si>
    <t>MT</t>
  </si>
  <si>
    <t>RAPUNZELL</t>
  </si>
  <si>
    <t>PRINCESS ELSA</t>
  </si>
  <si>
    <t>MOMOK</t>
  </si>
  <si>
    <t>KUNTILANAK</t>
  </si>
  <si>
    <t>EDA NERINA #SUSUK</t>
  </si>
  <si>
    <t>POLONG</t>
  </si>
  <si>
    <t>DIDIE ALIAS #HANTU SUSU</t>
  </si>
  <si>
    <t>MAK LIMAH BALIK RUMAH</t>
  </si>
  <si>
    <t>JUMLAH</t>
  </si>
  <si>
    <t>KEDUDUKAN</t>
  </si>
  <si>
    <t>MARKAH TERTINGGI</t>
  </si>
  <si>
    <t>MARKAH TERENDAH</t>
  </si>
  <si>
    <t>MARKAH PURATA</t>
  </si>
  <si>
    <t>SISIHAN PIAWAI</t>
  </si>
  <si>
    <t>TITIK TENGAH</t>
  </si>
  <si>
    <t>MOD</t>
  </si>
  <si>
    <t>GBM</t>
  </si>
  <si>
    <t>GBI</t>
  </si>
  <si>
    <t>GMT</t>
  </si>
  <si>
    <t>GSN</t>
  </si>
  <si>
    <t>GPI</t>
  </si>
  <si>
    <t>MARKAH</t>
  </si>
  <si>
    <t>GRED</t>
  </si>
  <si>
    <t>E</t>
  </si>
  <si>
    <t>D</t>
  </si>
  <si>
    <t>C</t>
  </si>
  <si>
    <t>B</t>
  </si>
  <si>
    <t>A</t>
  </si>
  <si>
    <t>SC</t>
  </si>
  <si>
    <t xml:space="preserve"> </t>
  </si>
  <si>
    <t>SEKOLAH KEBANGSAAN KAJANG</t>
  </si>
  <si>
    <t>PEPERIKSAAN AKHIR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</si>
</sst>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sz val="12"/>
      <color theme="1"/>
      <name val="Calibri"/>
      <family val="2"/>
      <scheme val="minor"/>
    </font>
    <font>
      <sz val="11"/>
      <color theme="1"/>
      <name val="GiI 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i/>
      <sz val="12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ANALISIS KEPUTUSAN PEPERIKSAAN AKHIR TAHUN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Sheet1!$C$38:$G$38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SC</c:v>
                </c:pt>
                <c:pt idx="4">
                  <c:v>PI</c:v>
                </c:pt>
              </c:strCache>
            </c:strRef>
          </c:cat>
          <c:val>
            <c:numRef>
              <c:f>Sheet1!$C$39:$G$39</c:f>
              <c:numCache>
                <c:formatCode>General</c:formatCode>
                <c:ptCount val="5"/>
                <c:pt idx="0">
                  <c:v>14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Sheet1!$B$40</c:f>
              <c:strCache>
                <c:ptCount val="1"/>
                <c:pt idx="0">
                  <c:v>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Sheet1!$C$38:$G$38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SC</c:v>
                </c:pt>
                <c:pt idx="4">
                  <c:v>PI</c:v>
                </c:pt>
              </c:strCache>
            </c:strRef>
          </c:cat>
          <c:val>
            <c:numRef>
              <c:f>Sheet1!$C$40:$G$40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Sheet1!$B$41</c:f>
              <c:strCache>
                <c:ptCount val="1"/>
                <c:pt idx="0">
                  <c:v>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Sheet1!$C$38:$G$38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SC</c:v>
                </c:pt>
                <c:pt idx="4">
                  <c:v>PI</c:v>
                </c:pt>
              </c:strCache>
            </c:strRef>
          </c:cat>
          <c:val>
            <c:numRef>
              <c:f>Sheet1!$C$41:$G$41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Sheet1!$B$42</c:f>
              <c:strCache>
                <c:ptCount val="1"/>
                <c:pt idx="0">
                  <c:v>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Sheet1!$C$38:$G$38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SC</c:v>
                </c:pt>
                <c:pt idx="4">
                  <c:v>PI</c:v>
                </c:pt>
              </c:strCache>
            </c:strRef>
          </c:cat>
          <c:val>
            <c:numRef>
              <c:f>Sheet1!$C$42:$G$42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4"/>
          <c:order val="4"/>
          <c:tx>
            <c:strRef>
              <c:f>Sheet1!$B$43</c:f>
              <c:strCache>
                <c:ptCount val="1"/>
                <c:pt idx="0">
                  <c:v>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Sheet1!$C$38:$G$38</c:f>
              <c:strCache>
                <c:ptCount val="5"/>
                <c:pt idx="0">
                  <c:v>BM</c:v>
                </c:pt>
                <c:pt idx="1">
                  <c:v>BI</c:v>
                </c:pt>
                <c:pt idx="2">
                  <c:v>MT</c:v>
                </c:pt>
                <c:pt idx="3">
                  <c:v>SC</c:v>
                </c:pt>
                <c:pt idx="4">
                  <c:v>PI</c:v>
                </c:pt>
              </c:strCache>
            </c:strRef>
          </c:cat>
          <c:val>
            <c:numRef>
              <c:f>Sheet1!$C$43:$G$43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0617600"/>
        <c:axId val="2040620864"/>
        <c:axId val="0"/>
      </c:bar3DChart>
      <c:catAx>
        <c:axId val="20406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20864"/>
        <c:crosses val="autoZero"/>
        <c:auto val="1"/>
        <c:lblAlgn val="ctr"/>
        <c:lblOffset val="100"/>
        <c:noMultiLvlLbl val="0"/>
      </c:catAx>
      <c:valAx>
        <c:axId val="204062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61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6" workbookViewId="0">
      <selection activeCell="D30" sqref="D30"/>
    </sheetView>
  </sheetViews>
  <sheetFormatPr defaultRowHeight="15"/>
  <cols>
    <col min="1" max="1" width="17.140625" style="5" customWidth="1"/>
    <col min="2" max="2" width="41.28515625" customWidth="1"/>
    <col min="3" max="6" width="11.140625" style="5" customWidth="1"/>
    <col min="7" max="8" width="11" style="5" customWidth="1"/>
    <col min="9" max="12" width="11.140625" style="5" customWidth="1"/>
    <col min="13" max="13" width="11.28515625" style="5" customWidth="1"/>
    <col min="15" max="15" width="12.85546875" customWidth="1"/>
  </cols>
  <sheetData>
    <row r="1" spans="1:16" ht="19.5">
      <c r="A1" s="12" t="s">
        <v>51</v>
      </c>
      <c r="B1" s="12"/>
      <c r="C1" s="12"/>
      <c r="D1" s="13"/>
      <c r="E1" s="13"/>
      <c r="F1" s="13"/>
      <c r="G1" s="13"/>
      <c r="H1" s="12"/>
      <c r="I1" s="12"/>
      <c r="J1" s="12"/>
      <c r="K1" s="12"/>
      <c r="L1" s="12"/>
      <c r="M1" s="12"/>
    </row>
    <row r="2" spans="1:16" ht="19.5">
      <c r="A2" s="12" t="s">
        <v>52</v>
      </c>
      <c r="B2" s="12"/>
      <c r="C2" s="12"/>
      <c r="D2" s="13"/>
      <c r="E2" s="13"/>
      <c r="F2" s="13"/>
      <c r="G2" s="13"/>
      <c r="H2" s="12"/>
      <c r="I2" s="12"/>
      <c r="J2" s="12"/>
      <c r="K2" s="12"/>
      <c r="L2" s="12"/>
      <c r="M2" s="12"/>
    </row>
    <row r="5" spans="1:16" ht="19.5">
      <c r="A5" s="9" t="s">
        <v>30</v>
      </c>
      <c r="B5" s="9" t="s">
        <v>0</v>
      </c>
      <c r="C5" s="2" t="s">
        <v>1</v>
      </c>
      <c r="D5" s="2" t="s">
        <v>37</v>
      </c>
      <c r="E5" s="2" t="s">
        <v>2</v>
      </c>
      <c r="F5" s="2" t="s">
        <v>38</v>
      </c>
      <c r="G5" s="2" t="s">
        <v>20</v>
      </c>
      <c r="H5" s="2" t="s">
        <v>39</v>
      </c>
      <c r="I5" s="2" t="s">
        <v>3</v>
      </c>
      <c r="J5" s="2" t="s">
        <v>40</v>
      </c>
      <c r="K5" s="2" t="s">
        <v>4</v>
      </c>
      <c r="L5" s="2" t="s">
        <v>41</v>
      </c>
      <c r="M5" s="9" t="s">
        <v>29</v>
      </c>
    </row>
    <row r="6" spans="1:16" ht="19.5">
      <c r="A6" s="5">
        <v>1</v>
      </c>
      <c r="B6" s="3" t="s">
        <v>14</v>
      </c>
      <c r="C6" s="4">
        <v>89</v>
      </c>
      <c r="D6" s="4" t="str">
        <f t="shared" ref="D6:D28" si="0">VLOOKUP(C6,MARKAH,2,TRUE)</f>
        <v>A</v>
      </c>
      <c r="E6" s="4">
        <v>87</v>
      </c>
      <c r="F6" s="4" t="str">
        <f t="shared" ref="F6:F28" si="1">VLOOKUP(E6,MARKAH,2,TRUE)</f>
        <v>A</v>
      </c>
      <c r="G6" s="4">
        <v>89</v>
      </c>
      <c r="H6" s="4" t="str">
        <f t="shared" ref="H6:H28" si="2">VLOOKUP(G6,MARKAH,2,TRUE)</f>
        <v>A</v>
      </c>
      <c r="I6" s="4">
        <v>90</v>
      </c>
      <c r="J6" s="4" t="str">
        <f t="shared" ref="J6:J28" si="3">VLOOKUP(I6,MARKAH,2,TRUE)</f>
        <v>A</v>
      </c>
      <c r="K6" s="4">
        <v>95</v>
      </c>
      <c r="L6" s="4" t="str">
        <f t="shared" ref="L6:L28" si="4">VLOOKUP(K6,MARKAH,2,TRUE)</f>
        <v>A</v>
      </c>
      <c r="M6" s="8">
        <f t="shared" ref="M6:M28" si="5">SUM(C6:K6)</f>
        <v>450</v>
      </c>
      <c r="O6" s="9" t="s">
        <v>42</v>
      </c>
      <c r="P6" s="9" t="s">
        <v>43</v>
      </c>
    </row>
    <row r="7" spans="1:16" ht="19.5">
      <c r="A7" s="5">
        <v>2</v>
      </c>
      <c r="B7" s="3" t="s">
        <v>5</v>
      </c>
      <c r="C7" s="4">
        <v>80</v>
      </c>
      <c r="D7" s="4" t="str">
        <f t="shared" si="0"/>
        <v>A</v>
      </c>
      <c r="E7" s="4">
        <v>99</v>
      </c>
      <c r="F7" s="4" t="str">
        <f t="shared" si="1"/>
        <v>A</v>
      </c>
      <c r="G7" s="4">
        <v>78</v>
      </c>
      <c r="H7" s="4" t="str">
        <f t="shared" si="2"/>
        <v>B</v>
      </c>
      <c r="I7" s="4">
        <v>98</v>
      </c>
      <c r="J7" s="4" t="str">
        <f t="shared" si="3"/>
        <v>A</v>
      </c>
      <c r="K7" s="4">
        <v>86</v>
      </c>
      <c r="L7" s="4" t="str">
        <f t="shared" si="4"/>
        <v>A</v>
      </c>
      <c r="M7" s="8">
        <f t="shared" si="5"/>
        <v>441</v>
      </c>
      <c r="O7" s="8">
        <v>0</v>
      </c>
      <c r="P7" s="8" t="s">
        <v>44</v>
      </c>
    </row>
    <row r="8" spans="1:16" ht="19.5">
      <c r="A8" s="5">
        <v>3</v>
      </c>
      <c r="B8" s="3" t="s">
        <v>6</v>
      </c>
      <c r="C8" s="4">
        <v>85</v>
      </c>
      <c r="D8" s="4" t="str">
        <f t="shared" si="0"/>
        <v>A</v>
      </c>
      <c r="E8" s="4">
        <v>75</v>
      </c>
      <c r="F8" s="4" t="str">
        <f t="shared" si="1"/>
        <v>B</v>
      </c>
      <c r="G8" s="4">
        <v>100</v>
      </c>
      <c r="H8" s="4" t="str">
        <f t="shared" si="2"/>
        <v>A</v>
      </c>
      <c r="I8" s="4">
        <v>87</v>
      </c>
      <c r="J8" s="4" t="str">
        <f t="shared" si="3"/>
        <v>A</v>
      </c>
      <c r="K8" s="4">
        <v>93</v>
      </c>
      <c r="L8" s="4" t="str">
        <f t="shared" si="4"/>
        <v>A</v>
      </c>
      <c r="M8" s="8">
        <f t="shared" si="5"/>
        <v>440</v>
      </c>
      <c r="O8" s="8">
        <v>40</v>
      </c>
      <c r="P8" s="8" t="s">
        <v>45</v>
      </c>
    </row>
    <row r="9" spans="1:16" ht="19.5">
      <c r="A9" s="5">
        <v>4</v>
      </c>
      <c r="B9" s="3" t="s">
        <v>9</v>
      </c>
      <c r="C9" s="4">
        <v>80</v>
      </c>
      <c r="D9" s="4" t="str">
        <f t="shared" si="0"/>
        <v>A</v>
      </c>
      <c r="E9" s="4">
        <v>77</v>
      </c>
      <c r="F9" s="4" t="str">
        <f t="shared" si="1"/>
        <v>B</v>
      </c>
      <c r="G9" s="4">
        <v>89</v>
      </c>
      <c r="H9" s="4" t="str">
        <f t="shared" si="2"/>
        <v>A</v>
      </c>
      <c r="I9" s="4">
        <v>98</v>
      </c>
      <c r="J9" s="4" t="str">
        <f t="shared" si="3"/>
        <v>A</v>
      </c>
      <c r="K9" s="4">
        <v>94</v>
      </c>
      <c r="L9" s="4" t="str">
        <f t="shared" si="4"/>
        <v>A</v>
      </c>
      <c r="M9" s="8">
        <f t="shared" si="5"/>
        <v>438</v>
      </c>
      <c r="O9" s="8">
        <v>50</v>
      </c>
      <c r="P9" s="8" t="s">
        <v>46</v>
      </c>
    </row>
    <row r="10" spans="1:16" ht="19.5">
      <c r="A10" s="5">
        <v>5</v>
      </c>
      <c r="B10" s="3" t="s">
        <v>11</v>
      </c>
      <c r="C10" s="4">
        <v>89</v>
      </c>
      <c r="D10" s="4" t="str">
        <f t="shared" si="0"/>
        <v>A</v>
      </c>
      <c r="E10" s="4">
        <v>78</v>
      </c>
      <c r="F10" s="4" t="str">
        <f t="shared" si="1"/>
        <v>B</v>
      </c>
      <c r="G10" s="4">
        <v>87</v>
      </c>
      <c r="H10" s="4" t="str">
        <f t="shared" si="2"/>
        <v>A</v>
      </c>
      <c r="I10" s="4">
        <v>87</v>
      </c>
      <c r="J10" s="4" t="str">
        <f t="shared" si="3"/>
        <v>A</v>
      </c>
      <c r="K10" s="4">
        <v>96</v>
      </c>
      <c r="L10" s="4" t="str">
        <f t="shared" si="4"/>
        <v>A</v>
      </c>
      <c r="M10" s="8">
        <f t="shared" si="5"/>
        <v>437</v>
      </c>
      <c r="O10" s="8">
        <v>70</v>
      </c>
      <c r="P10" s="8" t="s">
        <v>47</v>
      </c>
    </row>
    <row r="11" spans="1:16" ht="19.5">
      <c r="A11" s="5">
        <v>6</v>
      </c>
      <c r="B11" s="3" t="s">
        <v>24</v>
      </c>
      <c r="C11" s="4">
        <v>88</v>
      </c>
      <c r="D11" s="4" t="str">
        <f t="shared" si="0"/>
        <v>A</v>
      </c>
      <c r="E11" s="7">
        <v>90</v>
      </c>
      <c r="F11" s="4" t="str">
        <f t="shared" si="1"/>
        <v>A</v>
      </c>
      <c r="G11" s="4">
        <v>87</v>
      </c>
      <c r="H11" s="4" t="str">
        <f t="shared" si="2"/>
        <v>A</v>
      </c>
      <c r="I11" s="6">
        <v>96</v>
      </c>
      <c r="J11" s="4" t="str">
        <f t="shared" si="3"/>
        <v>A</v>
      </c>
      <c r="K11" s="4">
        <v>74</v>
      </c>
      <c r="L11" s="4" t="str">
        <f t="shared" si="4"/>
        <v>B</v>
      </c>
      <c r="M11" s="8">
        <f t="shared" si="5"/>
        <v>435</v>
      </c>
      <c r="O11" s="8">
        <v>80</v>
      </c>
      <c r="P11" s="8" t="s">
        <v>48</v>
      </c>
    </row>
    <row r="12" spans="1:16" ht="19.5">
      <c r="A12" s="5">
        <v>7</v>
      </c>
      <c r="B12" s="3" t="s">
        <v>10</v>
      </c>
      <c r="C12" s="4">
        <v>85</v>
      </c>
      <c r="D12" s="4" t="str">
        <f t="shared" si="0"/>
        <v>A</v>
      </c>
      <c r="E12" s="4">
        <v>76</v>
      </c>
      <c r="F12" s="4" t="str">
        <f t="shared" si="1"/>
        <v>B</v>
      </c>
      <c r="G12" s="4">
        <v>97</v>
      </c>
      <c r="H12" s="4" t="str">
        <f t="shared" si="2"/>
        <v>A</v>
      </c>
      <c r="I12" s="4">
        <v>87</v>
      </c>
      <c r="J12" s="4" t="str">
        <f t="shared" si="3"/>
        <v>A</v>
      </c>
      <c r="K12" s="4">
        <v>79</v>
      </c>
      <c r="L12" s="4" t="str">
        <f t="shared" si="4"/>
        <v>B</v>
      </c>
      <c r="M12" s="8">
        <f t="shared" si="5"/>
        <v>424</v>
      </c>
    </row>
    <row r="13" spans="1:16" ht="19.5">
      <c r="A13" s="5">
        <v>8</v>
      </c>
      <c r="B13" s="3" t="s">
        <v>19</v>
      </c>
      <c r="C13" s="4">
        <v>99</v>
      </c>
      <c r="D13" s="4" t="str">
        <f t="shared" si="0"/>
        <v>A</v>
      </c>
      <c r="E13" s="4">
        <v>66</v>
      </c>
      <c r="F13" s="4" t="str">
        <f t="shared" si="1"/>
        <v>C</v>
      </c>
      <c r="G13" s="4">
        <v>98</v>
      </c>
      <c r="H13" s="4" t="str">
        <f t="shared" si="2"/>
        <v>A</v>
      </c>
      <c r="I13" s="4">
        <v>76</v>
      </c>
      <c r="J13" s="4" t="str">
        <f t="shared" si="3"/>
        <v>B</v>
      </c>
      <c r="K13" s="4">
        <v>83</v>
      </c>
      <c r="L13" s="4" t="str">
        <f t="shared" si="4"/>
        <v>A</v>
      </c>
      <c r="M13" s="8">
        <f t="shared" si="5"/>
        <v>422</v>
      </c>
    </row>
    <row r="14" spans="1:16" ht="19.5">
      <c r="A14" s="5">
        <v>9</v>
      </c>
      <c r="B14" s="3" t="s">
        <v>23</v>
      </c>
      <c r="C14" s="4">
        <v>93</v>
      </c>
      <c r="D14" s="4" t="str">
        <f t="shared" si="0"/>
        <v>A</v>
      </c>
      <c r="E14" s="4">
        <v>100</v>
      </c>
      <c r="F14" s="4" t="str">
        <f t="shared" si="1"/>
        <v>A</v>
      </c>
      <c r="G14" s="4">
        <v>86</v>
      </c>
      <c r="H14" s="4" t="str">
        <f t="shared" si="2"/>
        <v>A</v>
      </c>
      <c r="I14" s="4">
        <v>85</v>
      </c>
      <c r="J14" s="4" t="str">
        <f t="shared" si="3"/>
        <v>A</v>
      </c>
      <c r="K14" s="4">
        <v>55</v>
      </c>
      <c r="L14" s="4" t="str">
        <f t="shared" si="4"/>
        <v>C</v>
      </c>
      <c r="M14" s="8">
        <f t="shared" si="5"/>
        <v>419</v>
      </c>
    </row>
    <row r="15" spans="1:16" ht="19.5">
      <c r="A15" s="5">
        <v>10</v>
      </c>
      <c r="B15" s="3" t="s">
        <v>15</v>
      </c>
      <c r="C15" s="4">
        <v>90</v>
      </c>
      <c r="D15" s="4" t="str">
        <f t="shared" si="0"/>
        <v>A</v>
      </c>
      <c r="E15" s="4">
        <v>78</v>
      </c>
      <c r="F15" s="4" t="str">
        <f t="shared" si="1"/>
        <v>B</v>
      </c>
      <c r="G15" s="4">
        <v>76</v>
      </c>
      <c r="H15" s="4" t="str">
        <f t="shared" si="2"/>
        <v>B</v>
      </c>
      <c r="I15" s="4">
        <v>90</v>
      </c>
      <c r="J15" s="4" t="str">
        <f t="shared" si="3"/>
        <v>A</v>
      </c>
      <c r="K15" s="4">
        <v>84</v>
      </c>
      <c r="L15" s="4" t="str">
        <f t="shared" si="4"/>
        <v>A</v>
      </c>
      <c r="M15" s="8">
        <f t="shared" si="5"/>
        <v>418</v>
      </c>
    </row>
    <row r="16" spans="1:16" ht="19.5">
      <c r="A16" s="5">
        <v>11</v>
      </c>
      <c r="B16" s="3" t="s">
        <v>17</v>
      </c>
      <c r="C16" s="4">
        <v>89</v>
      </c>
      <c r="D16" s="4" t="str">
        <f t="shared" si="0"/>
        <v>A</v>
      </c>
      <c r="E16" s="4">
        <v>78</v>
      </c>
      <c r="F16" s="4" t="str">
        <f t="shared" si="1"/>
        <v>B</v>
      </c>
      <c r="G16" s="4">
        <v>67</v>
      </c>
      <c r="H16" s="4" t="str">
        <f t="shared" si="2"/>
        <v>C</v>
      </c>
      <c r="I16" s="4">
        <v>96</v>
      </c>
      <c r="J16" s="4" t="str">
        <f t="shared" si="3"/>
        <v>A</v>
      </c>
      <c r="K16" s="4">
        <v>77</v>
      </c>
      <c r="L16" s="4" t="str">
        <f t="shared" si="4"/>
        <v>B</v>
      </c>
      <c r="M16" s="8">
        <f t="shared" si="5"/>
        <v>407</v>
      </c>
    </row>
    <row r="17" spans="1:13" ht="19.5">
      <c r="A17" s="5">
        <v>12</v>
      </c>
      <c r="B17" s="3" t="s">
        <v>26</v>
      </c>
      <c r="C17" s="4">
        <v>73</v>
      </c>
      <c r="D17" s="4" t="str">
        <f t="shared" si="0"/>
        <v>B</v>
      </c>
      <c r="E17" s="7">
        <v>86</v>
      </c>
      <c r="F17" s="4" t="str">
        <f t="shared" si="1"/>
        <v>A</v>
      </c>
      <c r="G17" s="4">
        <v>94</v>
      </c>
      <c r="H17" s="4" t="str">
        <f t="shared" si="2"/>
        <v>A</v>
      </c>
      <c r="I17" s="6">
        <v>68</v>
      </c>
      <c r="J17" s="4" t="str">
        <f t="shared" si="3"/>
        <v>C</v>
      </c>
      <c r="K17" s="4">
        <v>82</v>
      </c>
      <c r="L17" s="4" t="str">
        <f t="shared" si="4"/>
        <v>A</v>
      </c>
      <c r="M17" s="8">
        <f t="shared" si="5"/>
        <v>403</v>
      </c>
    </row>
    <row r="18" spans="1:13" ht="19.5">
      <c r="A18" s="5">
        <v>13</v>
      </c>
      <c r="B18" s="3" t="s">
        <v>8</v>
      </c>
      <c r="C18" s="4">
        <v>75</v>
      </c>
      <c r="D18" s="4" t="str">
        <f t="shared" si="0"/>
        <v>B</v>
      </c>
      <c r="E18" s="4">
        <v>65</v>
      </c>
      <c r="F18" s="4" t="str">
        <f t="shared" si="1"/>
        <v>C</v>
      </c>
      <c r="G18" s="4">
        <v>78</v>
      </c>
      <c r="H18" s="4" t="str">
        <f t="shared" si="2"/>
        <v>B</v>
      </c>
      <c r="I18" s="4">
        <v>87</v>
      </c>
      <c r="J18" s="4" t="str">
        <f t="shared" si="3"/>
        <v>A</v>
      </c>
      <c r="K18" s="4">
        <v>96</v>
      </c>
      <c r="L18" s="4" t="str">
        <f t="shared" si="4"/>
        <v>A</v>
      </c>
      <c r="M18" s="8">
        <f t="shared" si="5"/>
        <v>401</v>
      </c>
    </row>
    <row r="19" spans="1:13" ht="19.5">
      <c r="A19" s="5">
        <v>14</v>
      </c>
      <c r="B19" s="3" t="s">
        <v>7</v>
      </c>
      <c r="C19" s="4">
        <v>75</v>
      </c>
      <c r="D19" s="4" t="str">
        <f t="shared" si="0"/>
        <v>B</v>
      </c>
      <c r="E19" s="4">
        <v>78</v>
      </c>
      <c r="F19" s="4" t="str">
        <f t="shared" si="1"/>
        <v>B</v>
      </c>
      <c r="G19" s="4">
        <v>78</v>
      </c>
      <c r="H19" s="4" t="str">
        <f t="shared" si="2"/>
        <v>B</v>
      </c>
      <c r="I19" s="4">
        <v>98</v>
      </c>
      <c r="J19" s="4" t="str">
        <f t="shared" si="3"/>
        <v>A</v>
      </c>
      <c r="K19" s="4">
        <v>67</v>
      </c>
      <c r="L19" s="4" t="str">
        <f t="shared" si="4"/>
        <v>C</v>
      </c>
      <c r="M19" s="8">
        <f t="shared" si="5"/>
        <v>396</v>
      </c>
    </row>
    <row r="20" spans="1:13" ht="19.5">
      <c r="A20" s="5">
        <v>15</v>
      </c>
      <c r="B20" s="3" t="s">
        <v>18</v>
      </c>
      <c r="C20" s="4">
        <v>67</v>
      </c>
      <c r="D20" s="4" t="str">
        <f t="shared" si="0"/>
        <v>C</v>
      </c>
      <c r="E20" s="4">
        <v>78</v>
      </c>
      <c r="F20" s="4" t="str">
        <f t="shared" si="1"/>
        <v>B</v>
      </c>
      <c r="G20" s="4">
        <v>56</v>
      </c>
      <c r="H20" s="4" t="str">
        <f t="shared" si="2"/>
        <v>C</v>
      </c>
      <c r="I20" s="4">
        <v>94</v>
      </c>
      <c r="J20" s="4" t="str">
        <f t="shared" si="3"/>
        <v>A</v>
      </c>
      <c r="K20" s="4">
        <v>88</v>
      </c>
      <c r="L20" s="4" t="str">
        <f t="shared" si="4"/>
        <v>A</v>
      </c>
      <c r="M20" s="8">
        <f t="shared" si="5"/>
        <v>383</v>
      </c>
    </row>
    <row r="21" spans="1:13" ht="19.5">
      <c r="A21" s="5">
        <v>16</v>
      </c>
      <c r="B21" s="3" t="s">
        <v>12</v>
      </c>
      <c r="C21" s="4">
        <v>88</v>
      </c>
      <c r="D21" s="4" t="str">
        <f t="shared" si="0"/>
        <v>A</v>
      </c>
      <c r="E21" s="4">
        <v>89</v>
      </c>
      <c r="F21" s="4" t="str">
        <f t="shared" si="1"/>
        <v>A</v>
      </c>
      <c r="G21" s="4">
        <v>76</v>
      </c>
      <c r="H21" s="4" t="str">
        <f t="shared" si="2"/>
        <v>B</v>
      </c>
      <c r="I21" s="4">
        <v>67</v>
      </c>
      <c r="J21" s="4" t="str">
        <f t="shared" si="3"/>
        <v>C</v>
      </c>
      <c r="K21" s="4">
        <v>57</v>
      </c>
      <c r="L21" s="4" t="str">
        <f t="shared" si="4"/>
        <v>C</v>
      </c>
      <c r="M21" s="8">
        <f t="shared" si="5"/>
        <v>377</v>
      </c>
    </row>
    <row r="22" spans="1:13" ht="19.5">
      <c r="A22" s="5">
        <v>17</v>
      </c>
      <c r="B22" s="3" t="s">
        <v>16</v>
      </c>
      <c r="C22" s="4">
        <v>56</v>
      </c>
      <c r="D22" s="4" t="str">
        <f t="shared" si="0"/>
        <v>C</v>
      </c>
      <c r="E22" s="4">
        <v>67</v>
      </c>
      <c r="F22" s="4" t="str">
        <f t="shared" si="1"/>
        <v>C</v>
      </c>
      <c r="G22" s="4">
        <v>87</v>
      </c>
      <c r="H22" s="4" t="str">
        <f t="shared" si="2"/>
        <v>A</v>
      </c>
      <c r="I22" s="4">
        <v>98</v>
      </c>
      <c r="J22" s="4" t="str">
        <f t="shared" si="3"/>
        <v>A</v>
      </c>
      <c r="K22" s="4">
        <v>67</v>
      </c>
      <c r="L22" s="4" t="str">
        <f t="shared" si="4"/>
        <v>C</v>
      </c>
      <c r="M22" s="8">
        <f t="shared" si="5"/>
        <v>375</v>
      </c>
    </row>
    <row r="23" spans="1:13" ht="19.5">
      <c r="A23" s="5">
        <v>18</v>
      </c>
      <c r="B23" s="3" t="s">
        <v>27</v>
      </c>
      <c r="C23" s="4">
        <v>77</v>
      </c>
      <c r="D23" s="4" t="str">
        <f t="shared" si="0"/>
        <v>B</v>
      </c>
      <c r="E23" s="7">
        <v>97</v>
      </c>
      <c r="F23" s="4" t="str">
        <f t="shared" si="1"/>
        <v>A</v>
      </c>
      <c r="G23" s="4">
        <v>86</v>
      </c>
      <c r="H23" s="4" t="str">
        <f t="shared" si="2"/>
        <v>A</v>
      </c>
      <c r="I23" s="6">
        <v>58</v>
      </c>
      <c r="J23" s="4" t="str">
        <f t="shared" si="3"/>
        <v>C</v>
      </c>
      <c r="K23" s="4">
        <v>46</v>
      </c>
      <c r="L23" s="4" t="str">
        <f t="shared" si="4"/>
        <v>D</v>
      </c>
      <c r="M23" s="8">
        <f t="shared" si="5"/>
        <v>364</v>
      </c>
    </row>
    <row r="24" spans="1:13" ht="19.5">
      <c r="A24" s="5">
        <v>19</v>
      </c>
      <c r="B24" s="3" t="s">
        <v>25</v>
      </c>
      <c r="C24" s="4">
        <v>30</v>
      </c>
      <c r="D24" s="4" t="str">
        <f t="shared" si="0"/>
        <v>E</v>
      </c>
      <c r="E24" s="7">
        <v>79</v>
      </c>
      <c r="F24" s="4" t="str">
        <f t="shared" si="1"/>
        <v>B</v>
      </c>
      <c r="G24" s="4">
        <v>95</v>
      </c>
      <c r="H24" s="4" t="str">
        <f t="shared" si="2"/>
        <v>A</v>
      </c>
      <c r="I24" s="6">
        <v>88</v>
      </c>
      <c r="J24" s="4" t="str">
        <f t="shared" si="3"/>
        <v>A</v>
      </c>
      <c r="K24" s="4">
        <v>63</v>
      </c>
      <c r="L24" s="4" t="str">
        <f t="shared" si="4"/>
        <v>C</v>
      </c>
      <c r="M24" s="8">
        <f t="shared" si="5"/>
        <v>355</v>
      </c>
    </row>
    <row r="25" spans="1:13" ht="19.5">
      <c r="A25" s="5">
        <v>20</v>
      </c>
      <c r="B25" s="3" t="s">
        <v>28</v>
      </c>
      <c r="C25" s="4">
        <v>65</v>
      </c>
      <c r="D25" s="4" t="str">
        <f t="shared" si="0"/>
        <v>C</v>
      </c>
      <c r="E25" s="5">
        <v>68</v>
      </c>
      <c r="F25" s="4" t="str">
        <f t="shared" si="1"/>
        <v>C</v>
      </c>
      <c r="G25" s="4">
        <v>99</v>
      </c>
      <c r="H25" s="4" t="str">
        <f t="shared" si="2"/>
        <v>A</v>
      </c>
      <c r="I25" s="6">
        <v>50</v>
      </c>
      <c r="J25" s="4" t="str">
        <f t="shared" si="3"/>
        <v>C</v>
      </c>
      <c r="K25" s="4">
        <v>59</v>
      </c>
      <c r="L25" s="4" t="str">
        <f t="shared" si="4"/>
        <v>C</v>
      </c>
      <c r="M25" s="8">
        <f t="shared" si="5"/>
        <v>341</v>
      </c>
    </row>
    <row r="26" spans="1:13" ht="19.5">
      <c r="A26" s="5">
        <v>21</v>
      </c>
      <c r="B26" s="3" t="s">
        <v>21</v>
      </c>
      <c r="C26" s="4">
        <v>86</v>
      </c>
      <c r="D26" s="4" t="str">
        <f t="shared" si="0"/>
        <v>A</v>
      </c>
      <c r="E26" s="4">
        <v>85</v>
      </c>
      <c r="F26" s="4" t="str">
        <f t="shared" si="1"/>
        <v>A</v>
      </c>
      <c r="G26" s="4">
        <v>99</v>
      </c>
      <c r="H26" s="4" t="str">
        <f t="shared" si="2"/>
        <v>A</v>
      </c>
      <c r="I26" s="4">
        <v>10</v>
      </c>
      <c r="J26" s="4" t="str">
        <f t="shared" si="3"/>
        <v>E</v>
      </c>
      <c r="K26" s="4">
        <v>47</v>
      </c>
      <c r="L26" s="4" t="str">
        <f t="shared" si="4"/>
        <v>D</v>
      </c>
      <c r="M26" s="8">
        <f t="shared" si="5"/>
        <v>327</v>
      </c>
    </row>
    <row r="27" spans="1:13" ht="19.5">
      <c r="A27" s="5">
        <v>22</v>
      </c>
      <c r="B27" s="3" t="s">
        <v>13</v>
      </c>
      <c r="C27" s="4">
        <v>89</v>
      </c>
      <c r="D27" s="4" t="str">
        <f t="shared" si="0"/>
        <v>A</v>
      </c>
      <c r="E27" s="4">
        <v>30</v>
      </c>
      <c r="F27" s="4" t="str">
        <f t="shared" si="1"/>
        <v>E</v>
      </c>
      <c r="G27" s="4">
        <v>45</v>
      </c>
      <c r="H27" s="4" t="str">
        <f t="shared" si="2"/>
        <v>D</v>
      </c>
      <c r="I27" s="4">
        <v>56</v>
      </c>
      <c r="J27" s="4" t="str">
        <f t="shared" si="3"/>
        <v>C</v>
      </c>
      <c r="K27" s="4">
        <v>47</v>
      </c>
      <c r="L27" s="4" t="str">
        <f t="shared" si="4"/>
        <v>D</v>
      </c>
      <c r="M27" s="8">
        <f t="shared" si="5"/>
        <v>267</v>
      </c>
    </row>
    <row r="28" spans="1:13" ht="19.5">
      <c r="A28" s="5">
        <v>23</v>
      </c>
      <c r="B28" s="3" t="s">
        <v>22</v>
      </c>
      <c r="C28" s="4">
        <v>57</v>
      </c>
      <c r="D28" s="4" t="str">
        <f t="shared" si="0"/>
        <v>C</v>
      </c>
      <c r="E28" s="4">
        <v>56</v>
      </c>
      <c r="F28" s="4" t="str">
        <f t="shared" si="1"/>
        <v>C</v>
      </c>
      <c r="G28" s="4">
        <v>55</v>
      </c>
      <c r="H28" s="4" t="str">
        <f t="shared" si="2"/>
        <v>C</v>
      </c>
      <c r="I28" s="4">
        <v>50</v>
      </c>
      <c r="J28" s="4" t="str">
        <f t="shared" si="3"/>
        <v>C</v>
      </c>
      <c r="K28" s="4">
        <v>27</v>
      </c>
      <c r="L28" s="4" t="str">
        <f t="shared" si="4"/>
        <v>E</v>
      </c>
      <c r="M28" s="8">
        <f t="shared" si="5"/>
        <v>245</v>
      </c>
    </row>
    <row r="29" spans="1:13" ht="19.5">
      <c r="K29" s="4"/>
      <c r="L29" s="4"/>
    </row>
    <row r="30" spans="1:13" ht="19.5">
      <c r="B30" s="1" t="s">
        <v>31</v>
      </c>
      <c r="C30" s="8">
        <f>MAX(C6:C29)</f>
        <v>99</v>
      </c>
      <c r="D30" s="8"/>
      <c r="E30" s="8">
        <f t="shared" ref="E30:M30" si="6">MAX(E6:E29)</f>
        <v>100</v>
      </c>
      <c r="F30" s="8"/>
      <c r="G30" s="8">
        <f t="shared" si="6"/>
        <v>100</v>
      </c>
      <c r="H30" s="8"/>
      <c r="I30" s="8">
        <f t="shared" si="6"/>
        <v>98</v>
      </c>
      <c r="J30" s="8"/>
      <c r="K30" s="8">
        <f t="shared" si="6"/>
        <v>96</v>
      </c>
      <c r="L30" s="8"/>
      <c r="M30" s="8">
        <f t="shared" si="6"/>
        <v>450</v>
      </c>
    </row>
    <row r="31" spans="1:13" ht="19.5">
      <c r="B31" s="1" t="s">
        <v>32</v>
      </c>
      <c r="C31" s="8">
        <f>MIN(C6:C28)</f>
        <v>30</v>
      </c>
      <c r="D31" s="8"/>
      <c r="E31" s="8">
        <f t="shared" ref="E31:M31" si="7">MIN(E6:E28)</f>
        <v>30</v>
      </c>
      <c r="F31" s="8"/>
      <c r="G31" s="8">
        <f t="shared" si="7"/>
        <v>45</v>
      </c>
      <c r="H31" s="8"/>
      <c r="I31" s="8">
        <f t="shared" si="7"/>
        <v>10</v>
      </c>
      <c r="J31" s="8"/>
      <c r="K31" s="8">
        <f t="shared" si="7"/>
        <v>27</v>
      </c>
      <c r="L31" s="8"/>
      <c r="M31" s="8">
        <f t="shared" si="7"/>
        <v>245</v>
      </c>
    </row>
    <row r="32" spans="1:13" ht="19.5">
      <c r="B32" s="1" t="s">
        <v>33</v>
      </c>
      <c r="C32" s="10">
        <f>AVERAGE(C6:C28)</f>
        <v>78.478260869565219</v>
      </c>
      <c r="D32" s="10"/>
      <c r="E32" s="10">
        <f t="shared" ref="E32:M32" si="8">AVERAGE(E6:E28)</f>
        <v>77.478260869565219</v>
      </c>
      <c r="F32" s="10"/>
      <c r="G32" s="10">
        <f t="shared" si="8"/>
        <v>82.695652173913047</v>
      </c>
      <c r="H32" s="10"/>
      <c r="I32" s="10">
        <f t="shared" si="8"/>
        <v>78.869565217391298</v>
      </c>
      <c r="J32" s="10"/>
      <c r="K32" s="10">
        <f t="shared" si="8"/>
        <v>72.260869565217391</v>
      </c>
      <c r="L32" s="10"/>
      <c r="M32" s="10">
        <f t="shared" si="8"/>
        <v>389.78260869565219</v>
      </c>
    </row>
    <row r="33" spans="2:13" ht="19.5">
      <c r="B33" s="1" t="s">
        <v>34</v>
      </c>
      <c r="C33" s="10">
        <f>STDEV(C6:C28)</f>
        <v>15.40622532147724</v>
      </c>
      <c r="D33" s="10"/>
      <c r="E33" s="10">
        <f t="shared" ref="E33:M33" si="9">STDEV(E6:E28)</f>
        <v>15.18931910981407</v>
      </c>
      <c r="F33" s="10"/>
      <c r="G33" s="10">
        <f t="shared" si="9"/>
        <v>15.088932676901392</v>
      </c>
      <c r="H33" s="10"/>
      <c r="I33" s="10">
        <f t="shared" si="9"/>
        <v>21.897082304241692</v>
      </c>
      <c r="J33" s="10"/>
      <c r="K33" s="10">
        <f t="shared" si="9"/>
        <v>19.381850440095061</v>
      </c>
      <c r="L33" s="10"/>
      <c r="M33" s="10">
        <f t="shared" si="9"/>
        <v>54.15714216454576</v>
      </c>
    </row>
    <row r="34" spans="2:13" ht="19.5">
      <c r="B34" s="1" t="s">
        <v>35</v>
      </c>
      <c r="C34" s="8">
        <f>MEDIAN(C6:C28)</f>
        <v>85</v>
      </c>
      <c r="D34" s="8"/>
      <c r="E34" s="8">
        <f t="shared" ref="E34:M34" si="10">MEDIAN(E6:E28)</f>
        <v>78</v>
      </c>
      <c r="F34" s="8"/>
      <c r="G34" s="8">
        <f t="shared" si="10"/>
        <v>87</v>
      </c>
      <c r="H34" s="8"/>
      <c r="I34" s="8">
        <f t="shared" si="10"/>
        <v>87</v>
      </c>
      <c r="J34" s="8"/>
      <c r="K34" s="8">
        <f t="shared" si="10"/>
        <v>77</v>
      </c>
      <c r="L34" s="8"/>
      <c r="M34" s="8">
        <f t="shared" si="10"/>
        <v>403</v>
      </c>
    </row>
    <row r="35" spans="2:13" ht="19.5">
      <c r="B35" s="1" t="s">
        <v>36</v>
      </c>
      <c r="C35" s="8">
        <f>MODE(C6:C28)</f>
        <v>89</v>
      </c>
      <c r="D35" s="8"/>
      <c r="E35" s="8">
        <f t="shared" ref="E35:M35" si="11">MODE(E6:E28)</f>
        <v>78</v>
      </c>
      <c r="F35" s="8"/>
      <c r="G35" s="8">
        <f t="shared" si="11"/>
        <v>78</v>
      </c>
      <c r="H35" s="8"/>
      <c r="I35" s="8">
        <f t="shared" si="11"/>
        <v>98</v>
      </c>
      <c r="J35" s="8"/>
      <c r="K35" s="8">
        <f t="shared" si="11"/>
        <v>96</v>
      </c>
      <c r="L35" s="8"/>
      <c r="M35" s="8" t="e">
        <f t="shared" si="11"/>
        <v>#N/A</v>
      </c>
    </row>
    <row r="38" spans="2:13" ht="19.5">
      <c r="B38" s="1" t="s">
        <v>43</v>
      </c>
      <c r="C38" s="9" t="s">
        <v>1</v>
      </c>
      <c r="D38" s="9" t="s">
        <v>2</v>
      </c>
      <c r="E38" s="9" t="s">
        <v>20</v>
      </c>
      <c r="F38" s="9" t="s">
        <v>49</v>
      </c>
      <c r="G38" s="9" t="s">
        <v>4</v>
      </c>
    </row>
    <row r="39" spans="2:13" ht="19.5">
      <c r="B39" s="1" t="s">
        <v>48</v>
      </c>
      <c r="C39" s="11">
        <f>COUNTIF(D6:D28,B39)</f>
        <v>14</v>
      </c>
      <c r="D39" s="11">
        <f>COUNTIF(F6:F28,B39)</f>
        <v>8</v>
      </c>
      <c r="E39" s="11">
        <f>COUNTIF(H6:H28,B39)</f>
        <v>14</v>
      </c>
      <c r="F39" s="11">
        <f>COUNTIF(J6:J28,B39)</f>
        <v>15</v>
      </c>
      <c r="G39" s="11">
        <f>COUNTIF(L6:L28,B39)</f>
        <v>10</v>
      </c>
    </row>
    <row r="40" spans="2:13" ht="19.5">
      <c r="B40" s="1" t="s">
        <v>47</v>
      </c>
      <c r="C40" s="11">
        <f t="shared" ref="C40:C43" si="12">COUNTIF(D7:D29,B40)</f>
        <v>4</v>
      </c>
      <c r="D40" s="11">
        <f t="shared" ref="D40:D43" si="13">COUNTIF(F7:F29,B40)</f>
        <v>9</v>
      </c>
      <c r="E40" s="11">
        <f t="shared" ref="E40:E43" si="14">COUNTIF(H7:H29,B40)</f>
        <v>5</v>
      </c>
      <c r="F40" s="11">
        <f t="shared" ref="F40:F43" si="15">COUNTIF(J7:J29,B40)</f>
        <v>1</v>
      </c>
      <c r="G40" s="11">
        <f t="shared" ref="G40:G42" si="16">COUNTIF(L7:L29,B40)</f>
        <v>3</v>
      </c>
    </row>
    <row r="41" spans="2:13" ht="19.5">
      <c r="B41" s="1" t="s">
        <v>46</v>
      </c>
      <c r="C41" s="11">
        <f t="shared" si="12"/>
        <v>4</v>
      </c>
      <c r="D41" s="11">
        <f t="shared" si="13"/>
        <v>5</v>
      </c>
      <c r="E41" s="11">
        <f t="shared" si="14"/>
        <v>3</v>
      </c>
      <c r="F41" s="11">
        <f t="shared" si="15"/>
        <v>6</v>
      </c>
      <c r="G41" s="11">
        <f t="shared" si="16"/>
        <v>6</v>
      </c>
    </row>
    <row r="42" spans="2:13" ht="19.5">
      <c r="B42" s="1" t="s">
        <v>45</v>
      </c>
      <c r="C42" s="11">
        <f t="shared" si="12"/>
        <v>0</v>
      </c>
      <c r="D42" s="11">
        <f t="shared" si="13"/>
        <v>0</v>
      </c>
      <c r="E42" s="11">
        <f t="shared" si="14"/>
        <v>1</v>
      </c>
      <c r="F42" s="11">
        <f t="shared" si="15"/>
        <v>0</v>
      </c>
      <c r="G42" s="11">
        <f t="shared" si="16"/>
        <v>3</v>
      </c>
    </row>
    <row r="43" spans="2:13" ht="19.5">
      <c r="B43" s="1" t="s">
        <v>44</v>
      </c>
      <c r="C43" s="11">
        <f t="shared" si="12"/>
        <v>1</v>
      </c>
      <c r="D43" s="11">
        <f t="shared" si="13"/>
        <v>1</v>
      </c>
      <c r="E43" s="11">
        <f t="shared" si="14"/>
        <v>0</v>
      </c>
      <c r="F43" s="11">
        <f t="shared" si="15"/>
        <v>1</v>
      </c>
      <c r="G43" s="11">
        <f>COUNTIF(L10:L32,B43)</f>
        <v>1</v>
      </c>
    </row>
    <row r="44" spans="2:13" ht="19.5">
      <c r="B44" s="1" t="s">
        <v>29</v>
      </c>
      <c r="C44" s="11">
        <f>SUM(C39:C43)</f>
        <v>23</v>
      </c>
      <c r="D44" s="11">
        <f>SUM(D39:D43)</f>
        <v>23</v>
      </c>
      <c r="E44" s="11">
        <f>SUM(E39:E43)</f>
        <v>23</v>
      </c>
      <c r="F44" s="11">
        <f>SUM(F39:F43)</f>
        <v>23</v>
      </c>
      <c r="G44" s="11">
        <f>SUM(G39:G43)</f>
        <v>23</v>
      </c>
    </row>
    <row r="45" spans="2:13">
      <c r="D45" s="5" t="s">
        <v>50</v>
      </c>
    </row>
  </sheetData>
  <sortState ref="B6:M28">
    <sortCondition descending="1" ref="M6:M28"/>
    <sortCondition ref="B6:B2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MARKAH</vt:lpstr>
    </vt:vector>
  </TitlesOfParts>
  <Company>ukm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asus</cp:lastModifiedBy>
  <dcterms:created xsi:type="dcterms:W3CDTF">2015-11-03T07:13:06Z</dcterms:created>
  <dcterms:modified xsi:type="dcterms:W3CDTF">2015-12-28T03:00:48Z</dcterms:modified>
</cp:coreProperties>
</file>